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расходов'!$H$37</definedName>
  </definedNames>
  <calcPr calcId="145621"/>
</workbook>
</file>

<file path=xl/calcChain.xml><?xml version="1.0" encoding="utf-8"?>
<calcChain xmlns="http://schemas.openxmlformats.org/spreadsheetml/2006/main">
  <c r="F37" i="1"/>
  <c r="F24"/>
  <c r="F13"/>
  <c r="E37"/>
  <c r="E13"/>
  <c r="E24"/>
  <c r="E18"/>
  <c r="D13"/>
  <c r="D37" s="1"/>
  <c r="D24"/>
  <c r="G14" l="1"/>
  <c r="G15"/>
  <c r="G16"/>
  <c r="G17"/>
  <c r="G18"/>
  <c r="G19"/>
  <c r="G20"/>
  <c r="G21"/>
  <c r="G22"/>
  <c r="G23"/>
  <c r="G24"/>
  <c r="G26"/>
  <c r="G27"/>
  <c r="G28"/>
  <c r="G29"/>
  <c r="G30"/>
  <c r="G31"/>
  <c r="G32"/>
  <c r="G33"/>
  <c r="G35"/>
  <c r="G36"/>
  <c r="G37"/>
  <c r="G13"/>
</calcChain>
</file>

<file path=xl/sharedStrings.xml><?xml version="1.0" encoding="utf-8"?>
<sst xmlns="http://schemas.openxmlformats.org/spreadsheetml/2006/main" count="93" uniqueCount="86">
  <si>
    <t>тыс. руб.</t>
  </si>
  <si>
    <t>5</t>
  </si>
  <si>
    <t>№ п/п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</si>
  <si>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</si>
  <si>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</si>
  <si>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</si>
  <si>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</si>
  <si>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</si>
  <si>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</si>
  <si>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</si>
  <si>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</si>
  <si>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</si>
  <si>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</si>
  <si>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</si>
  <si>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</si>
  <si>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</si>
  <si>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</si>
  <si>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</si>
  <si>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</si>
  <si>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</si>
  <si>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</si>
  <si>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</si>
  <si>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</si>
  <si>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</si>
  <si>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</si>
  <si>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</si>
  <si>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</si>
  <si>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</si>
  <si>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</si>
  <si>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</si>
  <si>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</si>
  <si>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</si>
  <si>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</si>
  <si>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</si>
  <si>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</si>
  <si>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</si>
  <si>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</si>
  <si>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</si>
  <si>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0501</t>
  </si>
  <si>
    <t>Жилищное хозяйство</t>
  </si>
  <si>
    <t>13</t>
  </si>
  <si>
    <t>0502</t>
  </si>
  <si>
    <t>Коммунальное хозяйство</t>
  </si>
  <si>
    <t>14</t>
  </si>
  <si>
    <t>0503</t>
  </si>
  <si>
    <t>Благоустройство</t>
  </si>
  <si>
    <t>15</t>
  </si>
  <si>
    <t>0700</t>
  </si>
  <si>
    <t>ОБРАЗОВАНИЕ</t>
  </si>
  <si>
    <t>16</t>
  </si>
  <si>
    <t>0702</t>
  </si>
  <si>
    <t>Общее образование</t>
  </si>
  <si>
    <t>17</t>
  </si>
  <si>
    <t>0800</t>
  </si>
  <si>
    <t>КУЛЬТУРА, КИНЕМАТОГРАФИЯ</t>
  </si>
  <si>
    <t>18</t>
  </si>
  <si>
    <t>0801</t>
  </si>
  <si>
    <t>Культура</t>
  </si>
  <si>
    <t>19</t>
  </si>
  <si>
    <t>1000</t>
  </si>
  <si>
    <t>СОЦИАЛЬНАЯ ПОЛИТИКА</t>
  </si>
  <si>
    <t>20</t>
  </si>
  <si>
    <t>1001</t>
  </si>
  <si>
    <t>Пенсионное обеспечение</t>
  </si>
  <si>
    <t>21</t>
  </si>
  <si>
    <t>1003</t>
  </si>
  <si>
    <t>Социальное обеспечение населения</t>
  </si>
  <si>
    <t>22</t>
  </si>
  <si>
    <t>1400</t>
  </si>
  <si>
    <t>МЕЖБЮДЖЕТНЫЕ ТРАНСФЕРТЫ ОБЩЕГО ХАРАКТЕРА БЮДЖЕТАМ БЮДЖЕТНОЙ СИСТЕМЫ РОССИЙСКОЙ ФЕДЕРАЦИИ</t>
  </si>
  <si>
    <t>23</t>
  </si>
  <si>
    <t>1403</t>
  </si>
  <si>
    <t>Прочие межбюджетные трансферты общего характера</t>
  </si>
  <si>
    <t>24</t>
  </si>
  <si>
    <t>ВСЕГО:</t>
  </si>
  <si>
    <t>25</t>
  </si>
  <si>
    <t>Наименование показателя бюджетной классификации</t>
  </si>
  <si>
    <t>Раздел-подраздел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</si>
  <si>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</si>
  <si>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</si>
  <si>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</si>
  <si>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</si>
  <si>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проект</t>
  </si>
  <si>
    <t xml:space="preserve">Распределение расходов  по разделам, подразделам классификации расходов </t>
  </si>
  <si>
    <t>Приложение 3</t>
  </si>
  <si>
    <t xml:space="preserve">бюджета поселения в 2023 году 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</si>
</sst>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4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0" borderId="0" xfId="0" applyFont="1"/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/>
    </xf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164" fontId="1" fillId="0" borderId="3" xfId="0" applyNumberFormat="1" applyFont="1" applyBorder="1" applyAlignment="1" applyProtection="1">
      <alignment horizontal="right" vertical="top" wrapText="1"/>
    </xf>
    <xf numFmtId="49" fontId="1" fillId="0" borderId="5" xfId="0" applyNumberFormat="1" applyFont="1" applyBorder="1" applyAlignment="1" applyProtection="1">
      <alignment horizontal="center" vertical="top" wrapText="1"/>
    </xf>
    <xf numFmtId="49" fontId="1" fillId="0" borderId="5" xfId="0" applyNumberFormat="1" applyFont="1" applyBorder="1" applyAlignment="1" applyProtection="1">
      <alignment horizontal="left" vertical="top" wrapText="1"/>
    </xf>
    <xf numFmtId="164" fontId="1" fillId="0" borderId="5" xfId="0" applyNumberFormat="1" applyFont="1" applyBorder="1" applyAlignment="1" applyProtection="1">
      <alignment horizontal="right" vertical="top" wrapText="1"/>
    </xf>
    <xf numFmtId="49" fontId="1" fillId="0" borderId="3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left"/>
    </xf>
    <xf numFmtId="164" fontId="1" fillId="0" borderId="3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7"/>
  <sheetViews>
    <sheetView tabSelected="1" workbookViewId="0">
      <selection activeCell="F38" sqref="F38"/>
    </sheetView>
  </sheetViews>
  <sheetFormatPr defaultRowHeight="12.75" customHeight="1"/>
  <cols>
    <col min="1" max="1" width="10.7109375" customWidth="1"/>
    <col min="2" max="2" width="40.7109375" customWidth="1"/>
    <col min="3" max="3" width="10.7109375" customWidth="1"/>
    <col min="4" max="7" width="15.7109375" customWidth="1"/>
    <col min="8" max="8" width="8.85546875" customWidth="1"/>
  </cols>
  <sheetData>
    <row r="1" spans="1:8" ht="15.75">
      <c r="A1" s="2"/>
      <c r="B1" s="3"/>
      <c r="C1" s="4"/>
      <c r="D1" s="4"/>
      <c r="E1" s="4"/>
      <c r="F1" s="4"/>
      <c r="G1" s="4" t="s">
        <v>84</v>
      </c>
    </row>
    <row r="2" spans="1:8" ht="15.75">
      <c r="A2" s="2"/>
      <c r="B2" s="5"/>
      <c r="C2" s="2"/>
      <c r="D2" s="2"/>
      <c r="E2" s="2"/>
      <c r="F2" s="2"/>
      <c r="G2" s="2" t="s">
        <v>82</v>
      </c>
    </row>
    <row r="3" spans="1:8" ht="12.75" customHeight="1">
      <c r="A3" s="5"/>
      <c r="B3" s="5"/>
      <c r="C3" s="5"/>
      <c r="D3" s="5"/>
      <c r="E3" s="5"/>
      <c r="F3" s="5"/>
      <c r="G3" s="5"/>
    </row>
    <row r="4" spans="1:8" ht="12.75" customHeight="1">
      <c r="A4" s="5"/>
      <c r="B4" s="5"/>
      <c r="C4" s="5"/>
      <c r="D4" s="5"/>
      <c r="E4" s="5"/>
      <c r="F4" s="5"/>
      <c r="G4" s="5"/>
    </row>
    <row r="5" spans="1:8" ht="18.399999999999999" customHeight="1">
      <c r="A5" s="18" t="s">
        <v>83</v>
      </c>
      <c r="B5" s="18"/>
      <c r="C5" s="18"/>
      <c r="D5" s="18"/>
      <c r="E5" s="18"/>
      <c r="F5" s="18"/>
      <c r="G5" s="18"/>
    </row>
    <row r="6" spans="1:8" ht="15.75">
      <c r="A6" s="18" t="s">
        <v>85</v>
      </c>
      <c r="B6" s="18"/>
      <c r="C6" s="18"/>
      <c r="D6" s="18"/>
      <c r="E6" s="18"/>
      <c r="F6" s="18"/>
      <c r="G6" s="18"/>
    </row>
    <row r="7" spans="1:8" ht="15.75">
      <c r="A7" s="5"/>
      <c r="B7" s="6"/>
      <c r="C7" s="6"/>
      <c r="D7" s="6"/>
      <c r="E7" s="6"/>
      <c r="F7" s="6"/>
      <c r="G7" s="6"/>
    </row>
    <row r="8" spans="1:8" ht="15.75" customHeight="1">
      <c r="A8" s="19"/>
      <c r="B8" s="19"/>
      <c r="C8" s="4"/>
      <c r="D8" s="6"/>
      <c r="E8" s="6"/>
      <c r="F8" s="6"/>
      <c r="G8" s="6"/>
    </row>
    <row r="9" spans="1:8" ht="13.5" customHeight="1">
      <c r="A9" s="19"/>
      <c r="B9" s="19"/>
      <c r="C9" s="4"/>
      <c r="D9" s="5"/>
      <c r="E9" s="5"/>
      <c r="F9" s="5"/>
      <c r="G9" s="7" t="s">
        <v>0</v>
      </c>
    </row>
    <row r="10" spans="1:8">
      <c r="A10" s="20" t="s">
        <v>2</v>
      </c>
      <c r="B10" s="20" t="s">
        <v>76</v>
      </c>
      <c r="C10" s="20" t="s">
        <v>77</v>
      </c>
      <c r="D10" s="20" t="s">
        <v>78</v>
      </c>
      <c r="E10" s="20" t="s">
        <v>79</v>
      </c>
      <c r="F10" s="20" t="s">
        <v>80</v>
      </c>
      <c r="G10" s="20" t="s">
        <v>81</v>
      </c>
      <c r="H10" s="1"/>
    </row>
    <row r="11" spans="1:8" ht="52.5" customHeight="1">
      <c r="A11" s="21"/>
      <c r="B11" s="21"/>
      <c r="C11" s="21"/>
      <c r="D11" s="21"/>
      <c r="E11" s="21"/>
      <c r="F11" s="22"/>
      <c r="G11" s="21"/>
      <c r="H11" s="1"/>
    </row>
    <row r="12" spans="1:8" ht="15.75">
      <c r="A12" s="8" t="s">
        <v>3</v>
      </c>
      <c r="B12" s="8" t="s">
        <v>4</v>
      </c>
      <c r="C12" s="8" t="s">
        <v>5</v>
      </c>
      <c r="D12" s="8" t="s">
        <v>6</v>
      </c>
      <c r="E12" s="8" t="s">
        <v>1</v>
      </c>
      <c r="F12" s="8" t="s">
        <v>7</v>
      </c>
      <c r="G12" s="8" t="s">
        <v>22</v>
      </c>
      <c r="H12" s="1"/>
    </row>
    <row r="13" spans="1:8" ht="31.5">
      <c r="A13" s="9" t="s">
        <v>3</v>
      </c>
      <c r="B13" s="10" t="s">
        <v>9</v>
      </c>
      <c r="C13" s="9" t="s">
        <v>8</v>
      </c>
      <c r="D13" s="11">
        <f>D14+D15+D16+D17</f>
        <v>15704.2</v>
      </c>
      <c r="E13" s="11">
        <f>E14+E15+E16+E17</f>
        <v>16611.599999999999</v>
      </c>
      <c r="F13" s="11">
        <f>F14+F15+F16+F17</f>
        <v>16372.8</v>
      </c>
      <c r="G13" s="11">
        <f>F13/E13%</f>
        <v>98.562450335909844</v>
      </c>
    </row>
    <row r="14" spans="1:8" ht="63">
      <c r="A14" s="12" t="s">
        <v>4</v>
      </c>
      <c r="B14" s="13" t="s">
        <v>11</v>
      </c>
      <c r="C14" s="12" t="s">
        <v>10</v>
      </c>
      <c r="D14" s="14">
        <v>1020.7</v>
      </c>
      <c r="E14" s="14">
        <v>1327</v>
      </c>
      <c r="F14" s="14">
        <v>1326.7</v>
      </c>
      <c r="G14" s="11">
        <f t="shared" ref="G14:G37" si="0">F14/E14%</f>
        <v>99.977392614920888</v>
      </c>
    </row>
    <row r="15" spans="1:8" ht="94.5">
      <c r="A15" s="12" t="s">
        <v>5</v>
      </c>
      <c r="B15" s="13" t="s">
        <v>13</v>
      </c>
      <c r="C15" s="12" t="s">
        <v>12</v>
      </c>
      <c r="D15" s="14">
        <v>2357.8000000000002</v>
      </c>
      <c r="E15" s="14">
        <v>2403.1999999999998</v>
      </c>
      <c r="F15" s="14">
        <v>2364.1</v>
      </c>
      <c r="G15" s="11">
        <f t="shared" si="0"/>
        <v>98.373002663115855</v>
      </c>
    </row>
    <row r="16" spans="1:8" ht="15.75">
      <c r="A16" s="12" t="s">
        <v>6</v>
      </c>
      <c r="B16" s="13" t="s">
        <v>15</v>
      </c>
      <c r="C16" s="12" t="s">
        <v>14</v>
      </c>
      <c r="D16" s="14">
        <v>20</v>
      </c>
      <c r="E16" s="14">
        <v>20</v>
      </c>
      <c r="F16" s="14">
        <v>0</v>
      </c>
      <c r="G16" s="11">
        <f t="shared" si="0"/>
        <v>0</v>
      </c>
    </row>
    <row r="17" spans="1:7" ht="15.75">
      <c r="A17" s="12" t="s">
        <v>1</v>
      </c>
      <c r="B17" s="13" t="s">
        <v>17</v>
      </c>
      <c r="C17" s="12" t="s">
        <v>16</v>
      </c>
      <c r="D17" s="14">
        <v>12305.7</v>
      </c>
      <c r="E17" s="14">
        <v>12861.4</v>
      </c>
      <c r="F17" s="14">
        <v>12682</v>
      </c>
      <c r="G17" s="11">
        <f t="shared" si="0"/>
        <v>98.605128524110896</v>
      </c>
    </row>
    <row r="18" spans="1:7" ht="15.75">
      <c r="A18" s="9" t="s">
        <v>7</v>
      </c>
      <c r="B18" s="10" t="s">
        <v>19</v>
      </c>
      <c r="C18" s="9" t="s">
        <v>18</v>
      </c>
      <c r="D18" s="11">
        <v>131.1</v>
      </c>
      <c r="E18" s="11">
        <f>E19</f>
        <v>158.6</v>
      </c>
      <c r="F18" s="11">
        <v>134.69999999999999</v>
      </c>
      <c r="G18" s="11">
        <f t="shared" si="0"/>
        <v>84.930643127364434</v>
      </c>
    </row>
    <row r="19" spans="1:7" ht="31.5">
      <c r="A19" s="12" t="s">
        <v>22</v>
      </c>
      <c r="B19" s="13" t="s">
        <v>21</v>
      </c>
      <c r="C19" s="12" t="s">
        <v>20</v>
      </c>
      <c r="D19" s="14">
        <v>131.1</v>
      </c>
      <c r="E19" s="14">
        <v>158.6</v>
      </c>
      <c r="F19" s="14">
        <v>134.69999999999999</v>
      </c>
      <c r="G19" s="11">
        <f t="shared" si="0"/>
        <v>84.930643127364434</v>
      </c>
    </row>
    <row r="20" spans="1:7" ht="47.25">
      <c r="A20" s="9" t="s">
        <v>25</v>
      </c>
      <c r="B20" s="10" t="s">
        <v>24</v>
      </c>
      <c r="C20" s="9" t="s">
        <v>23</v>
      </c>
      <c r="D20" s="11">
        <v>264.8</v>
      </c>
      <c r="E20" s="11">
        <v>264.8</v>
      </c>
      <c r="F20" s="11">
        <v>264.8</v>
      </c>
      <c r="G20" s="11">
        <f t="shared" si="0"/>
        <v>100</v>
      </c>
    </row>
    <row r="21" spans="1:7" ht="63">
      <c r="A21" s="12" t="s">
        <v>28</v>
      </c>
      <c r="B21" s="13" t="s">
        <v>27</v>
      </c>
      <c r="C21" s="12" t="s">
        <v>26</v>
      </c>
      <c r="D21" s="14">
        <v>264.85000000000002</v>
      </c>
      <c r="E21" s="14">
        <v>264.8</v>
      </c>
      <c r="F21" s="14">
        <v>264.8</v>
      </c>
      <c r="G21" s="11">
        <f t="shared" si="0"/>
        <v>100</v>
      </c>
    </row>
    <row r="22" spans="1:7" ht="15.75">
      <c r="A22" s="9" t="s">
        <v>31</v>
      </c>
      <c r="B22" s="10" t="s">
        <v>30</v>
      </c>
      <c r="C22" s="9" t="s">
        <v>29</v>
      </c>
      <c r="D22" s="11">
        <v>333.4</v>
      </c>
      <c r="E22" s="11">
        <v>613</v>
      </c>
      <c r="F22" s="11">
        <v>109.1</v>
      </c>
      <c r="G22" s="11">
        <f t="shared" si="0"/>
        <v>17.797716150081566</v>
      </c>
    </row>
    <row r="23" spans="1:7" ht="31.5">
      <c r="A23" s="12" t="s">
        <v>34</v>
      </c>
      <c r="B23" s="13" t="s">
        <v>33</v>
      </c>
      <c r="C23" s="12" t="s">
        <v>32</v>
      </c>
      <c r="D23" s="14">
        <v>333.4</v>
      </c>
      <c r="E23" s="14">
        <v>613</v>
      </c>
      <c r="F23" s="14">
        <v>109.1</v>
      </c>
      <c r="G23" s="11">
        <f t="shared" si="0"/>
        <v>17.797716150081566</v>
      </c>
    </row>
    <row r="24" spans="1:7" ht="31.5">
      <c r="A24" s="9" t="s">
        <v>37</v>
      </c>
      <c r="B24" s="10" t="s">
        <v>36</v>
      </c>
      <c r="C24" s="9" t="s">
        <v>35</v>
      </c>
      <c r="D24" s="11">
        <f>D26+D27</f>
        <v>950</v>
      </c>
      <c r="E24" s="11">
        <f>E26+E27</f>
        <v>2373.5</v>
      </c>
      <c r="F24" s="11">
        <f>F26+F27</f>
        <v>2290.1</v>
      </c>
      <c r="G24" s="11">
        <f t="shared" si="0"/>
        <v>96.486201811670526</v>
      </c>
    </row>
    <row r="25" spans="1:7" ht="15.75">
      <c r="A25" s="12" t="s">
        <v>40</v>
      </c>
      <c r="B25" s="13" t="s">
        <v>39</v>
      </c>
      <c r="C25" s="12" t="s">
        <v>38</v>
      </c>
      <c r="D25" s="14">
        <v>0</v>
      </c>
      <c r="E25" s="14">
        <v>0</v>
      </c>
      <c r="F25" s="14">
        <v>0</v>
      </c>
      <c r="G25" s="11">
        <v>0</v>
      </c>
    </row>
    <row r="26" spans="1:7" ht="15.75">
      <c r="A26" s="12" t="s">
        <v>43</v>
      </c>
      <c r="B26" s="13" t="s">
        <v>42</v>
      </c>
      <c r="C26" s="12" t="s">
        <v>41</v>
      </c>
      <c r="D26" s="14">
        <v>146.69999999999999</v>
      </c>
      <c r="E26" s="14">
        <v>1682.7</v>
      </c>
      <c r="F26" s="14">
        <v>1681.2</v>
      </c>
      <c r="G26" s="11">
        <f t="shared" si="0"/>
        <v>99.910857550365478</v>
      </c>
    </row>
    <row r="27" spans="1:7" ht="15.75">
      <c r="A27" s="12" t="s">
        <v>46</v>
      </c>
      <c r="B27" s="13" t="s">
        <v>45</v>
      </c>
      <c r="C27" s="12" t="s">
        <v>44</v>
      </c>
      <c r="D27" s="14">
        <v>803.3</v>
      </c>
      <c r="E27" s="14">
        <v>690.8</v>
      </c>
      <c r="F27" s="14">
        <v>608.9</v>
      </c>
      <c r="G27" s="11">
        <f t="shared" si="0"/>
        <v>88.144180660104226</v>
      </c>
    </row>
    <row r="28" spans="1:7" ht="15.75">
      <c r="A28" s="9" t="s">
        <v>49</v>
      </c>
      <c r="B28" s="10" t="s">
        <v>48</v>
      </c>
      <c r="C28" s="9" t="s">
        <v>47</v>
      </c>
      <c r="D28" s="11">
        <v>784.3</v>
      </c>
      <c r="E28" s="11">
        <v>715.1</v>
      </c>
      <c r="F28" s="11">
        <v>715.1</v>
      </c>
      <c r="G28" s="11">
        <f t="shared" si="0"/>
        <v>100</v>
      </c>
    </row>
    <row r="29" spans="1:7" ht="15.75">
      <c r="A29" s="12" t="s">
        <v>52</v>
      </c>
      <c r="B29" s="13" t="s">
        <v>51</v>
      </c>
      <c r="C29" s="12" t="s">
        <v>50</v>
      </c>
      <c r="D29" s="14">
        <v>784.3</v>
      </c>
      <c r="E29" s="14">
        <v>715.1</v>
      </c>
      <c r="F29" s="14">
        <v>715.1</v>
      </c>
      <c r="G29" s="11">
        <f t="shared" si="0"/>
        <v>100</v>
      </c>
    </row>
    <row r="30" spans="1:7" ht="15.75">
      <c r="A30" s="9" t="s">
        <v>55</v>
      </c>
      <c r="B30" s="10" t="s">
        <v>54</v>
      </c>
      <c r="C30" s="9" t="s">
        <v>53</v>
      </c>
      <c r="D30" s="11">
        <v>285.39999999999998</v>
      </c>
      <c r="E30" s="11">
        <v>285.39999999999998</v>
      </c>
      <c r="F30" s="11">
        <v>285.2</v>
      </c>
      <c r="G30" s="11">
        <f t="shared" si="0"/>
        <v>99.929922915206731</v>
      </c>
    </row>
    <row r="31" spans="1:7" ht="15.75">
      <c r="A31" s="12" t="s">
        <v>58</v>
      </c>
      <c r="B31" s="13" t="s">
        <v>57</v>
      </c>
      <c r="C31" s="12" t="s">
        <v>56</v>
      </c>
      <c r="D31" s="14">
        <v>285.39999999999998</v>
      </c>
      <c r="E31" s="14">
        <v>285.39999999999998</v>
      </c>
      <c r="F31" s="14">
        <v>285.2</v>
      </c>
      <c r="G31" s="11">
        <f t="shared" si="0"/>
        <v>99.929922915206731</v>
      </c>
    </row>
    <row r="32" spans="1:7" ht="15.75">
      <c r="A32" s="9" t="s">
        <v>61</v>
      </c>
      <c r="B32" s="10" t="s">
        <v>60</v>
      </c>
      <c r="C32" s="9" t="s">
        <v>59</v>
      </c>
      <c r="D32" s="11">
        <v>12</v>
      </c>
      <c r="E32" s="11">
        <v>14</v>
      </c>
      <c r="F32" s="11">
        <v>14</v>
      </c>
      <c r="G32" s="11">
        <f t="shared" si="0"/>
        <v>99.999999999999986</v>
      </c>
    </row>
    <row r="33" spans="1:7" ht="15.75">
      <c r="A33" s="12" t="s">
        <v>64</v>
      </c>
      <c r="B33" s="13" t="s">
        <v>63</v>
      </c>
      <c r="C33" s="12" t="s">
        <v>62</v>
      </c>
      <c r="D33" s="14">
        <v>12</v>
      </c>
      <c r="E33" s="14">
        <v>14</v>
      </c>
      <c r="F33" s="14">
        <v>10</v>
      </c>
      <c r="G33" s="11">
        <f t="shared" si="0"/>
        <v>71.428571428571416</v>
      </c>
    </row>
    <row r="34" spans="1:7" ht="15.75">
      <c r="A34" s="12" t="s">
        <v>67</v>
      </c>
      <c r="B34" s="13" t="s">
        <v>66</v>
      </c>
      <c r="C34" s="12" t="s">
        <v>65</v>
      </c>
      <c r="D34" s="14">
        <v>0</v>
      </c>
      <c r="E34" s="14">
        <v>0</v>
      </c>
      <c r="F34" s="14">
        <v>0</v>
      </c>
      <c r="G34" s="11">
        <v>0</v>
      </c>
    </row>
    <row r="35" spans="1:7" ht="63">
      <c r="A35" s="9" t="s">
        <v>70</v>
      </c>
      <c r="B35" s="10" t="s">
        <v>69</v>
      </c>
      <c r="C35" s="9" t="s">
        <v>68</v>
      </c>
      <c r="D35" s="11">
        <v>117.1</v>
      </c>
      <c r="E35" s="11">
        <v>117.1</v>
      </c>
      <c r="F35" s="11">
        <v>117.1</v>
      </c>
      <c r="G35" s="11">
        <f t="shared" si="0"/>
        <v>99.999999999999986</v>
      </c>
    </row>
    <row r="36" spans="1:7" ht="31.5">
      <c r="A36" s="12" t="s">
        <v>73</v>
      </c>
      <c r="B36" s="13" t="s">
        <v>72</v>
      </c>
      <c r="C36" s="12" t="s">
        <v>71</v>
      </c>
      <c r="D36" s="14">
        <v>117.1</v>
      </c>
      <c r="E36" s="14">
        <v>117.1</v>
      </c>
      <c r="F36" s="14">
        <v>117.1</v>
      </c>
      <c r="G36" s="11">
        <f t="shared" si="0"/>
        <v>99.999999999999986</v>
      </c>
    </row>
    <row r="37" spans="1:7" ht="15.75">
      <c r="A37" s="15" t="s">
        <v>75</v>
      </c>
      <c r="B37" s="16" t="s">
        <v>74</v>
      </c>
      <c r="C37" s="15"/>
      <c r="D37" s="17">
        <f>D13+D18+D20+D22+D24+D28+D30+D32+D35</f>
        <v>18582.3</v>
      </c>
      <c r="E37" s="17">
        <f>E13+E18+E20+E22+E24+E28+E30+E32+E35</f>
        <v>21153.099999999995</v>
      </c>
      <c r="F37" s="17">
        <f>F13+F18+F20+F22+F24+F28+F30+F32+F35</f>
        <v>20302.899999999994</v>
      </c>
      <c r="G37" s="11">
        <f t="shared" si="0"/>
        <v>95.980730956691929</v>
      </c>
    </row>
  </sheetData>
  <mergeCells count="11">
    <mergeCell ref="A5:G5"/>
    <mergeCell ref="A6:G6"/>
    <mergeCell ref="A8:B8"/>
    <mergeCell ref="A9:B9"/>
    <mergeCell ref="A10:A11"/>
    <mergeCell ref="B10:B11"/>
    <mergeCell ref="C10:C11"/>
    <mergeCell ref="D10:D11"/>
    <mergeCell ref="E10:E11"/>
    <mergeCell ref="G10:G11"/>
    <mergeCell ref="F10:F11"/>
  </mergeCells>
  <pageMargins left="1" right="1" top="1" bottom="1" header="0.5" footer="0.5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rep:2.55.0.44</dc:description>
  <cp:lastModifiedBy>Пользователь Windows</cp:lastModifiedBy>
  <cp:lastPrinted>2024-06-19T09:31:09Z</cp:lastPrinted>
  <dcterms:created xsi:type="dcterms:W3CDTF">2023-03-15T02:24:51Z</dcterms:created>
  <dcterms:modified xsi:type="dcterms:W3CDTF">2024-06-19T09:31:13Z</dcterms:modified>
</cp:coreProperties>
</file>